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sräkning 2024" sheetId="1" r:id="rId4"/>
    <sheet state="visible" name="Budget 2025" sheetId="2" r:id="rId5"/>
    <sheet state="visible" name="Avgifter 2025" sheetId="3" r:id="rId6"/>
  </sheets>
  <definedNames/>
  <calcPr/>
  <extLst>
    <ext uri="GoogleSheetsCustomDataVersion2">
      <go:sheetsCustomData xmlns:go="http://customooxmlschemas.google.com/" r:id="rId7" roundtripDataChecksum="KuY8K192uCubWSagWRYZIQc7C5dLDAoYUdw5P3VxTRQ="/>
    </ext>
  </extLst>
</workbook>
</file>

<file path=xl/sharedStrings.xml><?xml version="1.0" encoding="utf-8"?>
<sst xmlns="http://schemas.openxmlformats.org/spreadsheetml/2006/main" count="60" uniqueCount="53">
  <si>
    <t>Göteborg amerikanska FK Marvels</t>
  </si>
  <si>
    <t>Balansräkning 2024</t>
  </si>
  <si>
    <t>Tillgångar</t>
  </si>
  <si>
    <t>Ingående balans</t>
  </si>
  <si>
    <t>Perioden</t>
  </si>
  <si>
    <t>Utgående balans</t>
  </si>
  <si>
    <t>Plusgirokonto</t>
  </si>
  <si>
    <t>Sparkonto</t>
  </si>
  <si>
    <t>Summa tillgångar</t>
  </si>
  <si>
    <t>Eget kapital, avsättningar och skulder</t>
  </si>
  <si>
    <t>Kortfristiga skulder</t>
  </si>
  <si>
    <t>Banklån</t>
  </si>
  <si>
    <t>Summa eget kapital, avs. och skulder</t>
  </si>
  <si>
    <t>Beräknat resultat</t>
  </si>
  <si>
    <t>Budget 2025</t>
  </si>
  <si>
    <t>Inkomster</t>
  </si>
  <si>
    <t>Medlemsavgifter</t>
  </si>
  <si>
    <t>Årsavgifter</t>
  </si>
  <si>
    <t>Bidrag</t>
  </si>
  <si>
    <t>Sponsring/lagkassor</t>
  </si>
  <si>
    <t>Jobb</t>
  </si>
  <si>
    <t>Försäljning</t>
  </si>
  <si>
    <t>Uthyrning</t>
  </si>
  <si>
    <t>Serviceavgifter Ping</t>
  </si>
  <si>
    <t>SWE3 Play</t>
  </si>
  <si>
    <t>Bankett</t>
  </si>
  <si>
    <t>Utbildning</t>
  </si>
  <si>
    <t>Övrigt</t>
  </si>
  <si>
    <t>Summa:</t>
  </si>
  <si>
    <t>Utgifter</t>
  </si>
  <si>
    <t>Cuper</t>
  </si>
  <si>
    <t>Plan- och hallhyra</t>
  </si>
  <si>
    <t>Lokaler</t>
  </si>
  <si>
    <t>Seriespelsavgifter</t>
  </si>
  <si>
    <t>Domaravgifter</t>
  </si>
  <si>
    <t>Coachresor</t>
  </si>
  <si>
    <t>Inköp material inkl sjukvård, priser</t>
  </si>
  <si>
    <t>(inkl 100 000 kr för matchställ)</t>
  </si>
  <si>
    <t>IT-system</t>
  </si>
  <si>
    <t>Försäkring/Admin/Bank</t>
  </si>
  <si>
    <t>Bussresor SM-finaler</t>
  </si>
  <si>
    <t>Förbundsutgifter (SWE3, VSAFF, SWE3 Play)</t>
  </si>
  <si>
    <t>Kategori</t>
  </si>
  <si>
    <t>Medlemsavgift</t>
  </si>
  <si>
    <t>Antal</t>
  </si>
  <si>
    <t>Intäkt medlemsavgift</t>
  </si>
  <si>
    <t>Årsavgift</t>
  </si>
  <si>
    <t>Intäkt årsavgift</t>
  </si>
  <si>
    <t>Alla</t>
  </si>
  <si>
    <t>Barn upp till 13 år (10-13)</t>
  </si>
  <si>
    <t>Ungdom fr.o.m. 14 år t.o.m. 17 år (14-17)</t>
  </si>
  <si>
    <t>Senior fr.o.m. det året man fyller 18 (&lt;18)</t>
  </si>
  <si>
    <t>Flagg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</si>
</sst>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[$kr-41D]_-;\-* #,##0.00\ [$kr-41D]_-;_-* &quot;-&quot;??\ [$kr-41D]_-;_-@"/>
  </numFmts>
  <fonts count="5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bottom style="medium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0" fillId="0" fontId="1" numFmtId="164" xfId="0" applyAlignment="1" applyFont="1" applyNumberFormat="1">
      <alignment horizontal="right" vertical="bottom"/>
    </xf>
    <xf borderId="0" fillId="0" fontId="2" numFmtId="164" xfId="0" applyAlignment="1" applyFont="1" applyNumberFormat="1">
      <alignment vertical="bottom"/>
    </xf>
    <xf borderId="0" fillId="0" fontId="3" numFmtId="0" xfId="0" applyFont="1"/>
    <xf borderId="1" fillId="0" fontId="4" numFmtId="0" xfId="0" applyBorder="1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6.0"/>
    <col customWidth="1" min="2" max="2" width="19.71"/>
    <col customWidth="1" min="3" max="3" width="16.57"/>
    <col customWidth="1" min="4" max="4" width="14.14"/>
    <col customWidth="1" min="5" max="5" width="17.0"/>
  </cols>
  <sheetData>
    <row r="1">
      <c r="A1" s="1" t="s">
        <v>0</v>
      </c>
      <c r="B1" s="1" t="s">
        <v>1</v>
      </c>
      <c r="C1" s="2"/>
      <c r="D1" s="2"/>
      <c r="E1" s="2"/>
    </row>
    <row r="2">
      <c r="A2" s="2"/>
      <c r="B2" s="2"/>
      <c r="C2" s="2"/>
      <c r="D2" s="2"/>
      <c r="E2" s="2"/>
    </row>
    <row r="3">
      <c r="A3" s="1" t="s">
        <v>2</v>
      </c>
      <c r="B3" s="2"/>
      <c r="C3" s="3" t="s">
        <v>3</v>
      </c>
      <c r="D3" s="3" t="s">
        <v>4</v>
      </c>
      <c r="E3" s="3" t="s">
        <v>5</v>
      </c>
    </row>
    <row r="4">
      <c r="A4" s="1" t="s">
        <v>6</v>
      </c>
      <c r="B4" s="2"/>
      <c r="C4" s="4">
        <v>93612.68</v>
      </c>
      <c r="D4" s="4">
        <v>66513.05</v>
      </c>
      <c r="E4" s="4">
        <v>160125.73</v>
      </c>
    </row>
    <row r="5">
      <c r="A5" s="1" t="s">
        <v>7</v>
      </c>
      <c r="B5" s="2"/>
      <c r="C5" s="4">
        <v>126026.0</v>
      </c>
      <c r="D5" s="4">
        <v>-28683.61</v>
      </c>
      <c r="E5" s="4">
        <v>97342.39</v>
      </c>
    </row>
    <row r="6">
      <c r="A6" s="2"/>
      <c r="B6" s="2"/>
      <c r="C6" s="5"/>
      <c r="D6" s="5"/>
      <c r="E6" s="5"/>
    </row>
    <row r="7">
      <c r="A7" s="1" t="s">
        <v>8</v>
      </c>
      <c r="B7" s="2"/>
      <c r="C7" s="4">
        <f t="shared" ref="C7:E7" si="1">SUM(C4:C5)</f>
        <v>219638.68</v>
      </c>
      <c r="D7" s="4">
        <f t="shared" si="1"/>
        <v>37829.44</v>
      </c>
      <c r="E7" s="4">
        <f t="shared" si="1"/>
        <v>257468.12</v>
      </c>
    </row>
    <row r="8">
      <c r="A8" s="2"/>
      <c r="B8" s="2"/>
      <c r="C8" s="5"/>
      <c r="D8" s="5"/>
      <c r="E8" s="5"/>
    </row>
    <row r="9">
      <c r="A9" s="1" t="s">
        <v>9</v>
      </c>
      <c r="B9" s="2"/>
      <c r="C9" s="5"/>
      <c r="D9" s="5"/>
      <c r="E9" s="5"/>
    </row>
    <row r="10">
      <c r="A10" s="1" t="s">
        <v>10</v>
      </c>
      <c r="B10" s="2"/>
      <c r="C10" s="4">
        <v>0.0</v>
      </c>
      <c r="D10" s="4">
        <v>0.0</v>
      </c>
      <c r="E10" s="4">
        <v>0.0</v>
      </c>
    </row>
    <row r="11">
      <c r="A11" s="1" t="s">
        <v>11</v>
      </c>
      <c r="B11" s="2"/>
      <c r="C11" s="4">
        <v>0.0</v>
      </c>
      <c r="D11" s="4">
        <v>0.0</v>
      </c>
      <c r="E11" s="4">
        <v>0.0</v>
      </c>
    </row>
    <row r="12">
      <c r="A12" s="2"/>
      <c r="B12" s="2"/>
      <c r="C12" s="5"/>
      <c r="D12" s="5"/>
      <c r="E12" s="5"/>
    </row>
    <row r="13">
      <c r="A13" s="1" t="s">
        <v>12</v>
      </c>
      <c r="B13" s="2"/>
      <c r="C13" s="4">
        <v>0.0</v>
      </c>
      <c r="D13" s="4">
        <v>0.0</v>
      </c>
      <c r="E13" s="4">
        <v>0.0</v>
      </c>
    </row>
    <row r="14">
      <c r="A14" s="2"/>
      <c r="B14" s="2"/>
      <c r="C14" s="5"/>
      <c r="D14" s="5"/>
      <c r="E14" s="5"/>
    </row>
    <row r="15">
      <c r="A15" s="1" t="s">
        <v>13</v>
      </c>
      <c r="B15" s="2"/>
      <c r="C15" s="4">
        <f t="shared" ref="C15:E15" si="2">C7-C13</f>
        <v>219638.68</v>
      </c>
      <c r="D15" s="4">
        <f t="shared" si="2"/>
        <v>37829.44</v>
      </c>
      <c r="E15" s="4">
        <f t="shared" si="2"/>
        <v>257468.12</v>
      </c>
    </row>
    <row r="16">
      <c r="A16" s="2"/>
      <c r="B16" s="2"/>
      <c r="C16" s="2"/>
      <c r="D16" s="2"/>
      <c r="E16" s="2"/>
    </row>
    <row r="17">
      <c r="A17" s="2"/>
      <c r="B17" s="2"/>
      <c r="C17" s="2"/>
      <c r="D17" s="2"/>
      <c r="E17" s="2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8.0"/>
  </cols>
  <sheetData>
    <row r="1">
      <c r="A1" s="6" t="s">
        <v>14</v>
      </c>
    </row>
    <row r="3">
      <c r="A3" s="7" t="s">
        <v>15</v>
      </c>
      <c r="B3" s="7"/>
    </row>
    <row r="4">
      <c r="A4" s="8" t="s">
        <v>16</v>
      </c>
      <c r="B4" s="6">
        <v>75000.0</v>
      </c>
    </row>
    <row r="5">
      <c r="A5" s="8" t="s">
        <v>17</v>
      </c>
      <c r="B5" s="6">
        <v>260000.0</v>
      </c>
    </row>
    <row r="6">
      <c r="A6" s="8" t="s">
        <v>18</v>
      </c>
      <c r="B6" s="6">
        <v>115000.0</v>
      </c>
    </row>
    <row r="7">
      <c r="A7" s="8" t="s">
        <v>19</v>
      </c>
      <c r="B7" s="6">
        <v>50000.0</v>
      </c>
    </row>
    <row r="8">
      <c r="A8" s="8" t="s">
        <v>20</v>
      </c>
      <c r="B8" s="6">
        <v>10000.0</v>
      </c>
    </row>
    <row r="9">
      <c r="A9" s="8" t="s">
        <v>21</v>
      </c>
      <c r="B9" s="6">
        <v>75000.0</v>
      </c>
    </row>
    <row r="10">
      <c r="A10" s="8" t="s">
        <v>22</v>
      </c>
      <c r="B10" s="6">
        <v>15000.0</v>
      </c>
    </row>
    <row r="11">
      <c r="A11" s="8" t="s">
        <v>23</v>
      </c>
      <c r="B11" s="6">
        <v>2000.0</v>
      </c>
    </row>
    <row r="12">
      <c r="A12" s="8" t="s">
        <v>24</v>
      </c>
      <c r="B12" s="6">
        <v>12000.0</v>
      </c>
    </row>
    <row r="13">
      <c r="A13" s="8" t="s">
        <v>25</v>
      </c>
      <c r="B13" s="6">
        <v>10000.0</v>
      </c>
    </row>
    <row r="14">
      <c r="A14" s="9" t="s">
        <v>26</v>
      </c>
      <c r="B14" s="10">
        <v>18000.0</v>
      </c>
    </row>
    <row r="15">
      <c r="A15" s="8" t="s">
        <v>27</v>
      </c>
      <c r="B15" s="6">
        <v>5000.0</v>
      </c>
    </row>
    <row r="16">
      <c r="A16" s="8" t="s">
        <v>28</v>
      </c>
      <c r="B16" s="11">
        <f>SUM(B4:B15)</f>
        <v>647000</v>
      </c>
    </row>
    <row r="17">
      <c r="A17" s="8"/>
      <c r="B17" s="8"/>
    </row>
    <row r="18">
      <c r="A18" s="7" t="s">
        <v>29</v>
      </c>
      <c r="B18" s="7"/>
    </row>
    <row r="19">
      <c r="A19" s="8" t="s">
        <v>30</v>
      </c>
      <c r="B19" s="10">
        <v>30000.0</v>
      </c>
    </row>
    <row r="20">
      <c r="A20" s="8" t="s">
        <v>31</v>
      </c>
      <c r="B20" s="6">
        <v>80000.0</v>
      </c>
    </row>
    <row r="21">
      <c r="A21" s="8" t="s">
        <v>32</v>
      </c>
      <c r="B21" s="6">
        <v>10000.0</v>
      </c>
    </row>
    <row r="22">
      <c r="A22" s="8" t="s">
        <v>33</v>
      </c>
      <c r="B22" s="10">
        <v>90000.0</v>
      </c>
    </row>
    <row r="23">
      <c r="A23" s="8" t="s">
        <v>34</v>
      </c>
      <c r="B23" s="6">
        <v>115000.0</v>
      </c>
    </row>
    <row r="24">
      <c r="A24" s="9" t="s">
        <v>19</v>
      </c>
      <c r="B24" s="10">
        <v>50000.0</v>
      </c>
    </row>
    <row r="25">
      <c r="A25" s="8" t="s">
        <v>35</v>
      </c>
      <c r="B25" s="6">
        <v>25000.0</v>
      </c>
    </row>
    <row r="26">
      <c r="A26" s="8" t="s">
        <v>36</v>
      </c>
      <c r="B26" s="6">
        <v>150000.0</v>
      </c>
      <c r="C26" s="6" t="s">
        <v>37</v>
      </c>
    </row>
    <row r="27">
      <c r="A27" s="8" t="s">
        <v>38</v>
      </c>
      <c r="B27" s="6">
        <v>50000.0</v>
      </c>
    </row>
    <row r="28">
      <c r="A28" s="8" t="s">
        <v>39</v>
      </c>
      <c r="B28" s="6">
        <v>8000.0</v>
      </c>
    </row>
    <row r="29">
      <c r="A29" s="8" t="s">
        <v>40</v>
      </c>
      <c r="B29" s="6">
        <v>30000.0</v>
      </c>
    </row>
    <row r="30">
      <c r="A30" s="8" t="s">
        <v>25</v>
      </c>
      <c r="B30" s="6">
        <v>30000.0</v>
      </c>
    </row>
    <row r="31">
      <c r="A31" s="8" t="s">
        <v>41</v>
      </c>
      <c r="B31" s="6">
        <v>45000.0</v>
      </c>
    </row>
    <row r="32">
      <c r="A32" s="9" t="s">
        <v>26</v>
      </c>
      <c r="B32" s="10">
        <v>18000.0</v>
      </c>
    </row>
    <row r="33">
      <c r="A33" s="8" t="s">
        <v>27</v>
      </c>
      <c r="B33" s="6">
        <v>0.0</v>
      </c>
    </row>
    <row r="34">
      <c r="A34" s="8" t="s">
        <v>28</v>
      </c>
      <c r="B34" s="11">
        <f>SUM(B19:B33)</f>
        <v>731000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14"/>
    <col customWidth="1" min="3" max="3" width="8.71"/>
    <col customWidth="1" min="4" max="4" width="18.43"/>
    <col customWidth="1" min="5" max="5" width="37.71"/>
    <col customWidth="1" min="6" max="6" width="21.86"/>
    <col customWidth="1" min="7" max="7" width="8.71"/>
    <col customWidth="1" min="8" max="8" width="26.86"/>
    <col customWidth="1" min="9" max="26" width="8.71"/>
  </cols>
  <sheetData>
    <row r="1" ht="14.25" customHeight="1">
      <c r="A1" s="6" t="s">
        <v>42</v>
      </c>
      <c r="B1" s="6" t="s">
        <v>43</v>
      </c>
      <c r="C1" s="6" t="s">
        <v>44</v>
      </c>
      <c r="D1" s="6" t="s">
        <v>45</v>
      </c>
      <c r="E1" s="6" t="s">
        <v>42</v>
      </c>
      <c r="F1" s="6" t="s">
        <v>46</v>
      </c>
      <c r="G1" s="6" t="s">
        <v>44</v>
      </c>
      <c r="H1" s="6" t="s">
        <v>47</v>
      </c>
    </row>
    <row r="2" ht="14.25" customHeight="1">
      <c r="A2" s="6" t="s">
        <v>48</v>
      </c>
      <c r="B2" s="6">
        <v>500.0</v>
      </c>
      <c r="C2" s="6">
        <v>150.0</v>
      </c>
      <c r="D2" s="6">
        <f>B2*C2</f>
        <v>75000</v>
      </c>
      <c r="E2" s="6" t="s">
        <v>49</v>
      </c>
      <c r="F2" s="6">
        <v>800.0</v>
      </c>
      <c r="G2" s="6">
        <v>20.0</v>
      </c>
      <c r="H2" s="6">
        <f t="shared" ref="H2:H5" si="1">F2*G2</f>
        <v>16000</v>
      </c>
    </row>
    <row r="3" ht="14.25" customHeight="1">
      <c r="E3" s="6" t="s">
        <v>50</v>
      </c>
      <c r="F3" s="6">
        <v>1900.0</v>
      </c>
      <c r="G3" s="6">
        <v>40.0</v>
      </c>
      <c r="H3" s="6">
        <f t="shared" si="1"/>
        <v>76000</v>
      </c>
    </row>
    <row r="4" ht="14.25" customHeight="1">
      <c r="E4" s="6" t="s">
        <v>51</v>
      </c>
      <c r="F4" s="6">
        <v>3100.0</v>
      </c>
      <c r="G4" s="6">
        <v>50.0</v>
      </c>
      <c r="H4" s="6">
        <f t="shared" si="1"/>
        <v>155000</v>
      </c>
    </row>
    <row r="5" ht="14.25" customHeight="1">
      <c r="E5" s="6" t="s">
        <v>52</v>
      </c>
      <c r="F5" s="6">
        <v>1300.0</v>
      </c>
      <c r="G5" s="6">
        <v>8.0</v>
      </c>
      <c r="H5" s="6">
        <f t="shared" si="1"/>
        <v>10400</v>
      </c>
    </row>
    <row r="6" ht="14.25" customHeight="1">
      <c r="H6" s="6">
        <f>SUM(H2:H5)</f>
        <v>257400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2023-11-08T11:40:47Z</dcterms:created>
  <dc:creator>Linda Härdelin</dc:creator>
</cp:coreProperties>
</file>